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anning &amp; Development\Marketing\Team-Share\Marketing\24- Edu\3- سپرده\"/>
    </mc:Choice>
  </mc:AlternateContent>
  <xr:revisionPtr revIDLastSave="0" documentId="13_ncr:1_{05AF9131-7FBE-4F7F-9E4F-56CE270474DA}" xr6:coauthVersionLast="47" xr6:coauthVersionMax="47" xr10:uidLastSave="{00000000-0000-0000-0000-000000000000}"/>
  <bookViews>
    <workbookView xWindow="-120" yWindow="-120" windowWidth="29040" windowHeight="17520" xr2:uid="{65746193-ABAC-4EE2-AC94-ABB9222A7E80}"/>
  </bookViews>
  <sheets>
    <sheet name="ارزش ذات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10" i="1" s="1"/>
  <c r="C8" i="1"/>
  <c r="L7" i="1"/>
  <c r="I7" i="1"/>
  <c r="F7" i="1"/>
</calcChain>
</file>

<file path=xl/sharedStrings.xml><?xml version="1.0" encoding="utf-8"?>
<sst xmlns="http://schemas.openxmlformats.org/spreadsheetml/2006/main" count="23" uniqueCount="19">
  <si>
    <t>انس طلا جهانی</t>
  </si>
  <si>
    <t>انس نقره جهانی</t>
  </si>
  <si>
    <t>شمش مس</t>
  </si>
  <si>
    <t>شمش روی</t>
  </si>
  <si>
    <t>دلار</t>
  </si>
  <si>
    <t>دلار نیمایی</t>
  </si>
  <si>
    <t>ضریب تبدیل انس به گرم شمش</t>
  </si>
  <si>
    <t>تن/کیلوگرم</t>
  </si>
  <si>
    <t>ارزش ذاتی شمش 24 عیار</t>
  </si>
  <si>
    <t>ارزش ذاتی شمش نقره</t>
  </si>
  <si>
    <t>ارزش ذاتی شمش مس</t>
  </si>
  <si>
    <t>ارزش ذاتی شمش روی</t>
  </si>
  <si>
    <t>ارزش ذاتی سکه بورس کالا</t>
  </si>
  <si>
    <t>قیمت گواهی سپرده شمش طلا بورس کالا</t>
  </si>
  <si>
    <t>حباب شمش طلا بورس کالا</t>
  </si>
  <si>
    <t>🔗 وب سایت کارگزاری حافظ</t>
  </si>
  <si>
    <t xml:space="preserve"> 🔗بلاگ کارگزاری حافظ</t>
  </si>
  <si>
    <t xml:space="preserve"> 🔗اینستاگرام حافظ</t>
  </si>
  <si>
    <t xml:space="preserve"> 🔗بله حافظ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</si>
</sst>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[Red]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7" tint="-0.249977111117893"/>
      <name val="B Nazanin"/>
      <charset val="178"/>
    </font>
    <font>
      <b/>
      <sz val="14"/>
      <color theme="0"/>
      <name val="B Nazanin"/>
      <charset val="178"/>
    </font>
    <font>
      <b/>
      <sz val="11"/>
      <color rgb="FF484848"/>
      <name val="B Nazanin"/>
      <charset val="178"/>
    </font>
    <font>
      <sz val="11"/>
      <color rgb="FF484848"/>
      <name val="B Nazanin"/>
      <charset val="178"/>
    </font>
    <font>
      <b/>
      <sz val="11"/>
      <color theme="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A973B"/>
        <bgColor indexed="64"/>
      </patternFill>
    </fill>
    <fill>
      <patternFill patternType="solid">
        <fgColor rgb="FF48484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38" fontId="3" fillId="0" borderId="0" xfId="0" applyNumberFormat="1" applyFont="1" applyAlignment="1" applyProtection="1">
      <alignment horizontal="center" vertical="center"/>
      <protection locked="0"/>
    </xf>
    <xf numFmtId="9" fontId="3" fillId="0" borderId="0" xfId="1" applyFont="1" applyAlignment="1" applyProtection="1">
      <alignment horizontal="center" vertical="center"/>
      <protection locked="0"/>
    </xf>
    <xf numFmtId="9" fontId="3" fillId="0" borderId="0" xfId="1" applyNumberFormat="1" applyFont="1" applyAlignment="1" applyProtection="1">
      <alignment horizontal="center" vertical="center"/>
      <protection locked="0"/>
    </xf>
    <xf numFmtId="38" fontId="4" fillId="0" borderId="0" xfId="0" applyNumberFormat="1" applyFont="1" applyAlignment="1" applyProtection="1">
      <alignment horizontal="center" vertical="center"/>
    </xf>
    <xf numFmtId="38" fontId="3" fillId="0" borderId="0" xfId="0" applyNumberFormat="1" applyFont="1" applyAlignment="1" applyProtection="1">
      <alignment horizontal="center" vertical="center"/>
    </xf>
    <xf numFmtId="38" fontId="5" fillId="2" borderId="0" xfId="0" applyNumberFormat="1" applyFont="1" applyFill="1" applyAlignment="1" applyProtection="1">
      <alignment horizontal="center"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3" fillId="3" borderId="0" xfId="0" applyNumberFormat="1" applyFont="1" applyFill="1" applyAlignment="1" applyProtection="1">
      <alignment vertical="center"/>
      <protection locked="0"/>
    </xf>
    <xf numFmtId="38" fontId="6" fillId="2" borderId="0" xfId="0" applyNumberFormat="1" applyFont="1" applyFill="1" applyAlignment="1" applyProtection="1">
      <alignment horizontal="center" vertical="center"/>
      <protection locked="0"/>
    </xf>
    <xf numFmtId="38" fontId="7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38" fontId="6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38" fontId="7" fillId="2" borderId="0" xfId="0" applyNumberFormat="1" applyFont="1" applyFill="1" applyAlignment="1" applyProtection="1">
      <alignment horizontal="center" vertical="center"/>
      <protection locked="0"/>
    </xf>
    <xf numFmtId="40" fontId="7" fillId="0" borderId="0" xfId="0" applyNumberFormat="1" applyFont="1" applyAlignment="1" applyProtection="1">
      <alignment horizontal="center" vertical="center"/>
      <protection locked="0"/>
    </xf>
    <xf numFmtId="9" fontId="7" fillId="0" borderId="0" xfId="1" applyFont="1" applyAlignment="1" applyProtection="1">
      <alignment horizontal="center" vertical="center"/>
      <protection locked="0"/>
    </xf>
    <xf numFmtId="38" fontId="8" fillId="2" borderId="0" xfId="2" applyNumberFormat="1" applyFont="1" applyFill="1" applyAlignment="1" applyProtection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84848"/>
      <color rgb="FFBA9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139211</xdr:colOff>
      <xdr:row>0</xdr:row>
      <xdr:rowOff>43962</xdr:rowOff>
    </xdr:from>
    <xdr:to>
      <xdr:col>7</xdr:col>
      <xdr:colOff>960545</xdr:colOff>
      <xdr:row>1</xdr:row>
      <xdr:rowOff>394323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6B4CAE-76E3-4700-9B36-86F8C7B53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67" b="33100"/>
        <a:stretch/>
      </xdr:blipFill>
      <xdr:spPr>
        <a:xfrm>
          <a:off x="9841038782" y="43962"/>
          <a:ext cx="2125526" cy="577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le.ir/join/6D3i1ne4r8" TargetMode="External"/><Relationship Id="rId2" Type="http://schemas.openxmlformats.org/officeDocument/2006/relationships/hyperlink" Target="https://hafezbroker.ir/?utm_source=excel&amp;utm_medium=course&amp;utm_campaign=dmteam" TargetMode="External"/><Relationship Id="rId1" Type="http://schemas.openxmlformats.org/officeDocument/2006/relationships/hyperlink" Target="https://blog.hafezbroker.ir/?utm_source=excel&amp;utm_medium=course&amp;utm_campaign=dmtea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tagram.com/hafezbrok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7BE3-AFDE-47DA-9924-D76BD8E10096}">
  <dimension ref="B1:L15"/>
  <sheetViews>
    <sheetView rightToLeft="1" tabSelected="1" zoomScale="130" zoomScaleNormal="130" workbookViewId="0">
      <selection activeCell="E19" sqref="E19"/>
    </sheetView>
  </sheetViews>
  <sheetFormatPr defaultColWidth="9" defaultRowHeight="18" x14ac:dyDescent="0.25"/>
  <cols>
    <col min="1" max="1" width="9" style="1"/>
    <col min="2" max="2" width="26.42578125" style="1" bestFit="1" customWidth="1"/>
    <col min="3" max="3" width="13.5703125" style="1" customWidth="1"/>
    <col min="4" max="4" width="9" style="1"/>
    <col min="5" max="5" width="24.85546875" style="1" bestFit="1" customWidth="1"/>
    <col min="6" max="6" width="10.5703125" style="1" bestFit="1" customWidth="1"/>
    <col min="7" max="7" width="9" style="1"/>
    <col min="8" max="8" width="24.85546875" style="1" bestFit="1" customWidth="1"/>
    <col min="9" max="9" width="14.42578125" style="1" bestFit="1" customWidth="1"/>
    <col min="10" max="10" width="9" style="1"/>
    <col min="11" max="11" width="24.85546875" style="1" bestFit="1" customWidth="1"/>
    <col min="12" max="12" width="10.5703125" style="1" bestFit="1" customWidth="1"/>
    <col min="13" max="16384" width="9" style="1"/>
  </cols>
  <sheetData>
    <row r="1" spans="2:12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2:12" ht="31.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s="7" customFormat="1" ht="1.5" customHeigh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 ht="19.5" x14ac:dyDescent="0.25">
      <c r="B4" s="9" t="s">
        <v>0</v>
      </c>
      <c r="C4" s="9">
        <v>4337</v>
      </c>
      <c r="D4" s="10"/>
      <c r="E4" s="9" t="s">
        <v>1</v>
      </c>
      <c r="F4" s="11">
        <v>68.5</v>
      </c>
      <c r="G4" s="10"/>
      <c r="H4" s="9" t="s">
        <v>2</v>
      </c>
      <c r="I4" s="9">
        <v>14076</v>
      </c>
      <c r="J4" s="10"/>
      <c r="K4" s="9" t="s">
        <v>3</v>
      </c>
      <c r="L4" s="9">
        <v>3556</v>
      </c>
    </row>
    <row r="5" spans="2:12" ht="19.5" x14ac:dyDescent="0.25">
      <c r="B5" s="12" t="s">
        <v>4</v>
      </c>
      <c r="C5" s="12">
        <v>1760950</v>
      </c>
      <c r="D5" s="10"/>
      <c r="E5" s="12" t="s">
        <v>4</v>
      </c>
      <c r="F5" s="12">
        <v>1760950</v>
      </c>
      <c r="G5" s="10"/>
      <c r="H5" s="12" t="s">
        <v>5</v>
      </c>
      <c r="I5" s="12">
        <v>1480000</v>
      </c>
      <c r="J5" s="10"/>
      <c r="K5" s="12" t="s">
        <v>5</v>
      </c>
      <c r="L5" s="12">
        <v>1480000</v>
      </c>
    </row>
    <row r="6" spans="2:12" ht="19.5" x14ac:dyDescent="0.25">
      <c r="B6" s="12" t="s">
        <v>6</v>
      </c>
      <c r="C6" s="13">
        <v>31.1</v>
      </c>
      <c r="D6" s="10"/>
      <c r="E6" s="12" t="s">
        <v>6</v>
      </c>
      <c r="F6" s="13">
        <v>31.1</v>
      </c>
      <c r="G6" s="10"/>
      <c r="H6" s="12" t="s">
        <v>7</v>
      </c>
      <c r="I6" s="12">
        <v>1000</v>
      </c>
      <c r="J6" s="10"/>
      <c r="K6" s="12" t="s">
        <v>7</v>
      </c>
      <c r="L6" s="12">
        <v>1000</v>
      </c>
    </row>
    <row r="7" spans="2:12" x14ac:dyDescent="0.25">
      <c r="B7" s="14" t="s">
        <v>8</v>
      </c>
      <c r="C7" s="14">
        <f>C4/C6*C5</f>
        <v>245570422.82958198</v>
      </c>
      <c r="D7" s="10"/>
      <c r="E7" s="14" t="s">
        <v>9</v>
      </c>
      <c r="F7" s="14">
        <f>F4/F6*F5</f>
        <v>3878619.7749196142</v>
      </c>
      <c r="G7" s="10"/>
      <c r="H7" s="14" t="s">
        <v>10</v>
      </c>
      <c r="I7" s="14">
        <f>I4/I6*I5</f>
        <v>20832480</v>
      </c>
      <c r="J7" s="10"/>
      <c r="K7" s="14" t="s">
        <v>11</v>
      </c>
      <c r="L7" s="14">
        <f>L4/L6*L5</f>
        <v>5262880</v>
      </c>
    </row>
    <row r="8" spans="2:12" x14ac:dyDescent="0.25">
      <c r="B8" s="10" t="s">
        <v>12</v>
      </c>
      <c r="C8" s="10">
        <f>8.133*0.9*C4*C5/31.13</f>
        <v>1795769570.3808222</v>
      </c>
      <c r="D8" s="10"/>
      <c r="E8" s="15"/>
      <c r="F8" s="10"/>
      <c r="G8" s="10"/>
      <c r="H8" s="10"/>
      <c r="I8" s="10"/>
      <c r="J8" s="10"/>
      <c r="K8" s="10"/>
      <c r="L8" s="10"/>
    </row>
    <row r="9" spans="2:12" x14ac:dyDescent="0.25">
      <c r="B9" s="14" t="s">
        <v>13</v>
      </c>
      <c r="C9" s="14">
        <v>239414000</v>
      </c>
      <c r="D9" s="10"/>
      <c r="E9" s="15"/>
      <c r="F9" s="16"/>
      <c r="G9" s="10"/>
      <c r="H9" s="10"/>
      <c r="I9" s="10"/>
      <c r="J9" s="10"/>
      <c r="K9" s="10"/>
      <c r="L9" s="10"/>
    </row>
    <row r="10" spans="2:12" x14ac:dyDescent="0.25">
      <c r="B10" s="10" t="s">
        <v>14</v>
      </c>
      <c r="C10" s="16">
        <f>(C9/C7)-1</f>
        <v>-2.5069887320486983E-2</v>
      </c>
      <c r="D10" s="10"/>
      <c r="E10" s="10"/>
      <c r="F10" s="10"/>
      <c r="G10" s="10"/>
      <c r="H10" s="10"/>
      <c r="I10" s="10"/>
      <c r="J10" s="10"/>
      <c r="K10" s="10"/>
      <c r="L10" s="10"/>
    </row>
    <row r="11" spans="2:12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x14ac:dyDescent="0.25">
      <c r="E12" s="2"/>
    </row>
    <row r="13" spans="2:12" s="5" customFormat="1" ht="19.5" x14ac:dyDescent="0.25">
      <c r="B13" s="17" t="s">
        <v>15</v>
      </c>
      <c r="C13" s="17"/>
      <c r="D13" s="4"/>
      <c r="E13" s="17" t="s">
        <v>16</v>
      </c>
      <c r="F13" s="17"/>
      <c r="G13" s="4"/>
      <c r="H13" s="17" t="s">
        <v>17</v>
      </c>
      <c r="I13" s="17"/>
      <c r="J13" s="4"/>
      <c r="K13" s="17" t="s">
        <v>18</v>
      </c>
      <c r="L13" s="17"/>
    </row>
    <row r="15" spans="2:12" x14ac:dyDescent="0.25">
      <c r="C15" s="3"/>
    </row>
  </sheetData>
  <sheetProtection algorithmName="SHA-512" hashValue="l/49llJ9i/iNG7VEiJfuQuGy9U8nR+UFnN9BHElUnlswBUOG3YGKExS/8gawv3DbUSwY6r0738xajcDJt3FhkQ==" saltValue="KPac+eR/pzM102EZtrE9Uw==" spinCount="100000" sheet="1" objects="1" scenarios="1" selectLockedCells="1"/>
  <mergeCells count="5">
    <mergeCell ref="B13:C13"/>
    <mergeCell ref="E13:F13"/>
    <mergeCell ref="H13:I13"/>
    <mergeCell ref="K13:L13"/>
    <mergeCell ref="B1:L2"/>
  </mergeCells>
  <hyperlinks>
    <hyperlink ref="E13:F13" r:id="rId1" display="بلاگ کارگزاری حافظ" xr:uid="{04B1F741-052B-43AA-BEAD-BB0C5E2B9149}"/>
    <hyperlink ref="B13:C13" r:id="rId2" display="وب سایت کارگزاری حافظ" xr:uid="{765D6B8B-3826-448C-85FF-F28419C50595}"/>
    <hyperlink ref="K13:L13" r:id="rId3" display="بله حافظ" xr:uid="{23807666-2495-4A51-94DD-54E255159CD9}"/>
    <hyperlink ref="H13:I13" r:id="rId4" display="اینستاگرام حافظ" xr:uid="{148CB633-62E1-41C4-8F53-BE5E0649D7AD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ارزش ذاتی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ارزش ذاتی گواهی سپرده - کارگزاری حافظ</dc:title>
  <dc:creator>a.fallah@hafezbroker.ir</dc:creator>
  <cp:keywords>کارگزاری حافظ</cp:keywords>
  <cp:lastModifiedBy>Amirhossein Fallah</cp:lastModifiedBy>
  <dcterms:created xsi:type="dcterms:W3CDTF">2026-05-30T09:19:32Z</dcterms:created>
  <dcterms:modified xsi:type="dcterms:W3CDTF">2026-06-10T09:36:46Z</dcterms:modified>
</cp:coreProperties>
</file>